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6030" windowWidth="19230" windowHeight="6090"/>
  </bookViews>
  <sheets>
    <sheet name="Simulador de rentas" sheetId="3" r:id="rId1"/>
  </sheets>
  <definedNames>
    <definedName name="problema">#REF!</definedName>
  </definedNames>
  <calcPr calcId="144525"/>
</workbook>
</file>

<file path=xl/calcChain.xml><?xml version="1.0" encoding="utf-8"?>
<calcChain xmlns="http://schemas.openxmlformats.org/spreadsheetml/2006/main">
  <c r="H8" i="3" l="1"/>
  <c r="I8" i="3"/>
  <c r="E3" i="3" l="1"/>
  <c r="I3" i="3"/>
  <c r="E4" i="3"/>
  <c r="I4" i="3"/>
  <c r="E5" i="3"/>
  <c r="I5" i="3"/>
  <c r="E6" i="3"/>
  <c r="I6" i="3"/>
  <c r="I17" i="3"/>
  <c r="F22" i="3" l="1"/>
  <c r="G20" i="3" l="1"/>
  <c r="E29" i="3" s="1"/>
  <c r="F29" i="3" s="1"/>
</calcChain>
</file>

<file path=xl/comments1.xml><?xml version="1.0" encoding="utf-8"?>
<comments xmlns="http://schemas.openxmlformats.org/spreadsheetml/2006/main">
  <authors>
    <author>Raimundo Viejo Rubio</author>
  </authors>
  <commentList>
    <comment ref="B29" authorId="0">
      <text>
        <r>
          <rPr>
            <b/>
            <sz val="10"/>
            <color indexed="81"/>
            <rFont val="Tahoma"/>
            <family val="2"/>
          </rPr>
          <t>Calcule el valor final y el actual</t>
        </r>
      </text>
    </comment>
  </commentList>
</comments>
</file>

<file path=xl/sharedStrings.xml><?xml version="1.0" encoding="utf-8"?>
<sst xmlns="http://schemas.openxmlformats.org/spreadsheetml/2006/main" count="26" uniqueCount="20">
  <si>
    <t>cada</t>
  </si>
  <si>
    <t>durante</t>
  </si>
  <si>
    <t>trimestre</t>
  </si>
  <si>
    <t>cuatrimestre</t>
  </si>
  <si>
    <t>al principio de cada</t>
  </si>
  <si>
    <t>año</t>
  </si>
  <si>
    <t>mes</t>
  </si>
  <si>
    <t>El señor Quinin guarda en su banco bueno</t>
  </si>
  <si>
    <t>El señor Juan deposita en la caja de ahorrors</t>
  </si>
  <si>
    <t>María tiene un plan de pensiones en el que deposita</t>
  </si>
  <si>
    <t xml:space="preserve">Si el tipo de interés aplicado es del </t>
  </si>
  <si>
    <t>El valor actual de la renta es</t>
  </si>
  <si>
    <t>El valor final de la renta es</t>
  </si>
  <si>
    <t xml:space="preserve">nominal anual pagadero por </t>
  </si>
  <si>
    <t>nominal anual pagadero por</t>
  </si>
  <si>
    <t>efectivo por</t>
  </si>
  <si>
    <t>Tengo un plan de pensiones en el que deposito</t>
  </si>
  <si>
    <t>muchísimos</t>
  </si>
  <si>
    <t>Cambie el valor de las celdas sombreadas en verde utilizando los desplegables y obtendrá el resultado en la fila 18</t>
  </si>
  <si>
    <t>SU PROPIO SIMULADOR DE EJERCICIOS DE RENTAS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</si>
</sst>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#,##0.000"/>
    <numFmt numFmtId="167" formatCode="#,##0.00\ &quot;€&quot;"/>
    <numFmt numFmtId="168" formatCode="0.000%"/>
    <numFmt numFmtId="169" formatCode="0.E+0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8"/>
      <name val="Clarendon Light"/>
      <family val="1"/>
    </font>
    <font>
      <b/>
      <sz val="10"/>
      <color indexed="81"/>
      <name val="Tahoma"/>
      <family val="2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Protection="1"/>
    <xf numFmtId="0" fontId="1" fillId="3" borderId="0" xfId="0" applyFont="1" applyFill="1" applyProtection="1"/>
    <xf numFmtId="166" fontId="1" fillId="3" borderId="0" xfId="0" applyNumberFormat="1" applyFont="1" applyFill="1" applyProtection="1"/>
    <xf numFmtId="0" fontId="1" fillId="3" borderId="0" xfId="0" applyFont="1" applyFill="1" applyAlignment="1" applyProtection="1">
      <alignment horizontal="left"/>
    </xf>
    <xf numFmtId="165" fontId="3" fillId="3" borderId="0" xfId="0" applyNumberFormat="1" applyFont="1" applyFill="1" applyProtection="1">
      <protection locked="0"/>
    </xf>
    <xf numFmtId="164" fontId="3" fillId="3" borderId="0" xfId="0" applyNumberFormat="1" applyFont="1" applyFill="1" applyProtection="1">
      <protection locked="0"/>
    </xf>
    <xf numFmtId="0" fontId="1" fillId="3" borderId="0" xfId="0" applyFont="1" applyFill="1" applyAlignment="1" applyProtection="1">
      <alignment wrapText="1"/>
      <protection hidden="1"/>
    </xf>
    <xf numFmtId="168" fontId="2" fillId="3" borderId="0" xfId="0" applyNumberFormat="1" applyFont="1" applyFill="1" applyAlignment="1" applyProtection="1">
      <alignment wrapText="1"/>
      <protection hidden="1"/>
    </xf>
    <xf numFmtId="167" fontId="4" fillId="4" borderId="4" xfId="0" applyNumberFormat="1" applyFont="1" applyFill="1" applyBorder="1" applyAlignment="1" applyProtection="1">
      <alignment horizontal="center" vertical="center" wrapText="1" shrinkToFit="1"/>
      <protection locked="0" hidden="1"/>
    </xf>
    <xf numFmtId="164" fontId="4" fillId="4" borderId="4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4" fillId="4" borderId="4" xfId="0" applyFont="1" applyFill="1" applyBorder="1" applyAlignment="1" applyProtection="1">
      <alignment horizontal="center" vertical="center" wrapText="1" shrinkToFit="1"/>
      <protection locked="0" hidden="1"/>
    </xf>
    <xf numFmtId="1" fontId="4" fillId="4" borderId="4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5" fillId="4" borderId="0" xfId="0" applyFont="1" applyFill="1" applyProtection="1"/>
    <xf numFmtId="166" fontId="1" fillId="0" borderId="0" xfId="0" applyNumberFormat="1" applyFont="1" applyFill="1" applyProtection="1"/>
    <xf numFmtId="165" fontId="1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164" fontId="1" fillId="0" borderId="0" xfId="0" applyNumberFormat="1" applyFont="1" applyFill="1" applyProtection="1">
      <protection locked="0"/>
    </xf>
    <xf numFmtId="164" fontId="1" fillId="0" borderId="0" xfId="0" applyNumberFormat="1" applyFont="1" applyFill="1" applyProtection="1"/>
    <xf numFmtId="2" fontId="1" fillId="0" borderId="0" xfId="0" applyNumberFormat="1" applyFont="1" applyFill="1" applyProtection="1">
      <protection locked="0"/>
    </xf>
    <xf numFmtId="1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/>
    </xf>
    <xf numFmtId="10" fontId="1" fillId="0" borderId="0" xfId="0" applyNumberFormat="1" applyFont="1" applyFill="1" applyProtection="1">
      <protection locked="0"/>
    </xf>
    <xf numFmtId="165" fontId="1" fillId="0" borderId="0" xfId="0" applyNumberFormat="1" applyFont="1" applyFill="1" applyProtection="1"/>
    <xf numFmtId="0" fontId="6" fillId="3" borderId="0" xfId="0" applyFont="1" applyFill="1" applyProtection="1"/>
    <xf numFmtId="0" fontId="5" fillId="3" borderId="0" xfId="0" applyFont="1" applyFill="1" applyProtection="1"/>
    <xf numFmtId="169" fontId="1" fillId="0" borderId="0" xfId="0" applyNumberFormat="1" applyFont="1" applyFill="1" applyProtection="1"/>
    <xf numFmtId="0" fontId="1" fillId="3" borderId="0" xfId="0" applyFont="1" applyFill="1" applyProtection="1">
      <protection locked="0"/>
    </xf>
    <xf numFmtId="0" fontId="8" fillId="3" borderId="2" xfId="0" applyFont="1" applyFill="1" applyBorder="1" applyAlignment="1" applyProtection="1">
      <alignment horizontal="center" vertical="center" wrapText="1" shrinkToFit="1"/>
      <protection hidden="1"/>
    </xf>
    <xf numFmtId="166" fontId="1" fillId="3" borderId="0" xfId="0" applyNumberFormat="1" applyFont="1" applyFill="1" applyAlignment="1" applyProtection="1">
      <alignment wrapText="1"/>
      <protection hidden="1"/>
    </xf>
    <xf numFmtId="0" fontId="1" fillId="3" borderId="0" xfId="0" applyFont="1" applyFill="1" applyAlignment="1" applyProtection="1">
      <alignment horizontal="left" wrapText="1"/>
      <protection hidden="1"/>
    </xf>
    <xf numFmtId="0" fontId="1" fillId="3" borderId="0" xfId="0" applyFont="1" applyFill="1"/>
    <xf numFmtId="0" fontId="1" fillId="0" borderId="0" xfId="0" applyFont="1"/>
    <xf numFmtId="166" fontId="3" fillId="3" borderId="0" xfId="0" applyNumberFormat="1" applyFont="1" applyFill="1" applyProtection="1"/>
    <xf numFmtId="2" fontId="3" fillId="3" borderId="0" xfId="0" applyNumberFormat="1" applyFont="1" applyFill="1" applyProtection="1">
      <protection locked="0"/>
    </xf>
    <xf numFmtId="0" fontId="3" fillId="3" borderId="0" xfId="0" applyFont="1" applyFill="1" applyProtection="1"/>
    <xf numFmtId="1" fontId="3" fillId="3" borderId="0" xfId="0" applyNumberFormat="1" applyFont="1" applyFill="1" applyProtection="1"/>
    <xf numFmtId="166" fontId="3" fillId="4" borderId="0" xfId="0" applyNumberFormat="1" applyFont="1" applyFill="1" applyProtection="1"/>
    <xf numFmtId="0" fontId="3" fillId="4" borderId="0" xfId="0" applyFont="1" applyFill="1" applyProtection="1"/>
    <xf numFmtId="1" fontId="3" fillId="4" borderId="0" xfId="0" applyNumberFormat="1" applyFont="1" applyFill="1" applyProtection="1"/>
    <xf numFmtId="164" fontId="3" fillId="3" borderId="0" xfId="0" applyNumberFormat="1" applyFont="1" applyFill="1" applyProtection="1"/>
    <xf numFmtId="165" fontId="4" fillId="2" borderId="1" xfId="0" applyNumberFormat="1" applyFont="1" applyFill="1" applyBorder="1" applyAlignment="1" applyProtection="1">
      <alignment horizontal="left" vertical="center" wrapText="1"/>
      <protection hidden="1"/>
    </xf>
    <xf numFmtId="166" fontId="4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4" fillId="2" borderId="4" xfId="0" applyFont="1" applyFill="1" applyBorder="1" applyAlignment="1" applyProtection="1">
      <alignment horizontal="center" vertical="center" wrapText="1" shrinkToFit="1"/>
      <protection hidden="1"/>
    </xf>
    <xf numFmtId="166" fontId="4" fillId="2" borderId="4" xfId="0" applyNumberFormat="1" applyFont="1" applyFill="1" applyBorder="1" applyAlignment="1" applyProtection="1">
      <alignment horizontal="center" vertical="center" wrapText="1" shrinkToFit="1"/>
      <protection hidden="1"/>
    </xf>
    <xf numFmtId="165" fontId="3" fillId="3" borderId="0" xfId="0" applyNumberFormat="1" applyFont="1" applyFill="1" applyAlignment="1" applyProtection="1">
      <alignment wrapText="1"/>
      <protection hidden="1"/>
    </xf>
    <xf numFmtId="166" fontId="3" fillId="3" borderId="0" xfId="0" applyNumberFormat="1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164" fontId="3" fillId="3" borderId="0" xfId="0" applyNumberFormat="1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horizontal="left" wrapText="1"/>
      <protection locked="0" hidden="1"/>
    </xf>
    <xf numFmtId="165" fontId="3" fillId="3" borderId="0" xfId="0" applyNumberFormat="1" applyFont="1" applyFill="1" applyProtection="1"/>
    <xf numFmtId="166" fontId="4" fillId="2" borderId="4" xfId="0" applyNumberFormat="1" applyFont="1" applyFill="1" applyBorder="1" applyAlignment="1" applyProtection="1">
      <alignment horizontal="left" vertical="center" wrapText="1" shrinkToFit="1"/>
      <protection hidden="1"/>
    </xf>
    <xf numFmtId="166" fontId="4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3" borderId="0" xfId="0" applyFont="1" applyFill="1"/>
    <xf numFmtId="0" fontId="5" fillId="4" borderId="4" xfId="0" applyFont="1" applyFill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wrapText="1"/>
      <protection locked="0" hidden="1"/>
    </xf>
    <xf numFmtId="4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0" fontId="4" fillId="4" borderId="4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9" fillId="3" borderId="6" xfId="0" applyFont="1" applyFill="1" applyBorder="1" applyAlignment="1" applyProtection="1">
      <alignment horizontal="center" vertical="center" wrapText="1"/>
      <protection hidden="1"/>
    </xf>
    <xf numFmtId="165" fontId="3" fillId="4" borderId="0" xfId="0" applyNumberFormat="1" applyFont="1" applyFill="1" applyProtection="1"/>
    <xf numFmtId="2" fontId="3" fillId="4" borderId="0" xfId="0" applyNumberFormat="1" applyFont="1" applyFill="1" applyProtection="1"/>
    <xf numFmtId="164" fontId="3" fillId="4" borderId="0" xfId="0" applyNumberFormat="1" applyFont="1" applyFill="1" applyProtection="1"/>
    <xf numFmtId="2" fontId="3" fillId="3" borderId="0" xfId="0" applyNumberFormat="1" applyFont="1" applyFill="1" applyProtection="1"/>
    <xf numFmtId="0" fontId="1" fillId="0" borderId="0" xfId="0" applyFont="1" applyProtection="1"/>
  </cellXfs>
  <cellStyles count="1">
    <cellStyle name="Normal" xfId="0" builtinId="0"/>
  </cellStyles>
  <dxfs count="1">
    <dxf>
      <font>
        <color theme="0"/>
      </font>
      <fill>
        <patternFill patternType="solid">
          <fgColor rgb="FFFFFFFF"/>
          <bgColor theme="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showGridLines="0" showRowColHeaders="0" tabSelected="1" topLeftCell="A11" zoomScaleNormal="100" workbookViewId="0">
      <selection activeCell="J17" sqref="I17:J17"/>
    </sheetView>
  </sheetViews>
  <sheetFormatPr baseColWidth="10" defaultRowHeight="15"/>
  <cols>
    <col min="1" max="1" width="11.42578125" style="64"/>
    <col min="2" max="2" width="27.85546875" style="32" customWidth="1"/>
    <col min="3" max="3" width="1.140625" style="32" hidden="1" customWidth="1"/>
    <col min="4" max="4" width="15" style="32" customWidth="1"/>
    <col min="5" max="5" width="17.7109375" style="32" customWidth="1"/>
    <col min="6" max="6" width="19.5703125" style="32" customWidth="1"/>
    <col min="7" max="7" width="13.28515625" style="32" customWidth="1"/>
    <col min="8" max="8" width="18.85546875" style="32" customWidth="1"/>
    <col min="9" max="9" width="23.5703125" style="32" customWidth="1"/>
    <col min="10" max="10" width="19" style="64" customWidth="1"/>
    <col min="11" max="11" width="11.7109375" style="64" customWidth="1"/>
    <col min="12" max="12" width="14.42578125" style="64" customWidth="1"/>
    <col min="13" max="13" width="0" style="64" hidden="1" customWidth="1"/>
    <col min="14" max="14" width="3.7109375" style="64" hidden="1" customWidth="1"/>
    <col min="15" max="15" width="18" style="64" customWidth="1"/>
    <col min="16" max="18" width="11.42578125" style="64"/>
    <col min="19" max="16384" width="11.42578125" style="32"/>
  </cols>
  <sheetData>
    <row r="1" spans="2:20" s="1" customFormat="1" hidden="1">
      <c r="C1" s="14"/>
      <c r="D1" s="15"/>
      <c r="E1" s="16"/>
      <c r="F1" s="17"/>
      <c r="I1" s="18"/>
      <c r="J1" s="14"/>
      <c r="K1" s="14"/>
      <c r="M1" s="14"/>
      <c r="N1" s="14"/>
      <c r="O1" s="21"/>
    </row>
    <row r="2" spans="2:20" s="1" customFormat="1" hidden="1">
      <c r="C2" s="14"/>
      <c r="D2" s="15"/>
      <c r="E2" s="19">
        <v>200</v>
      </c>
      <c r="F2" s="17"/>
      <c r="I2" s="20">
        <v>3</v>
      </c>
      <c r="J2" s="14"/>
      <c r="K2" s="14"/>
      <c r="M2" s="14"/>
      <c r="N2" s="14"/>
      <c r="O2" s="21"/>
    </row>
    <row r="3" spans="2:20" s="1" customFormat="1" hidden="1">
      <c r="B3" s="1" t="s">
        <v>13</v>
      </c>
      <c r="C3" s="14"/>
      <c r="D3" s="15"/>
      <c r="E3" s="19">
        <f>E2*1.15</f>
        <v>229.99999999999997</v>
      </c>
      <c r="F3" s="22">
        <v>2.5000000000000001E-2</v>
      </c>
      <c r="G3" s="1" t="s">
        <v>0</v>
      </c>
      <c r="H3" s="1" t="s">
        <v>6</v>
      </c>
      <c r="I3" s="20">
        <f>I2*2</f>
        <v>6</v>
      </c>
      <c r="J3" s="14"/>
      <c r="K3" s="23" t="s">
        <v>7</v>
      </c>
      <c r="M3" s="14"/>
      <c r="N3" s="14"/>
      <c r="O3" s="21"/>
    </row>
    <row r="4" spans="2:20" s="1" customFormat="1" hidden="1">
      <c r="B4" s="1" t="s">
        <v>13</v>
      </c>
      <c r="C4" s="14"/>
      <c r="D4" s="15"/>
      <c r="E4" s="19">
        <f t="shared" ref="E4:E6" si="0">E3*1.15</f>
        <v>264.49999999999994</v>
      </c>
      <c r="F4" s="22">
        <v>3.5000000000000003E-2</v>
      </c>
      <c r="G4" s="1" t="s">
        <v>4</v>
      </c>
      <c r="H4" s="1" t="s">
        <v>5</v>
      </c>
      <c r="I4" s="20">
        <f t="shared" ref="I4:I6" si="1">I3*2</f>
        <v>12</v>
      </c>
      <c r="J4" s="14"/>
      <c r="K4" s="23" t="s">
        <v>8</v>
      </c>
      <c r="M4" s="14"/>
      <c r="N4" s="14"/>
      <c r="O4" s="21"/>
    </row>
    <row r="5" spans="2:20" s="1" customFormat="1" hidden="1">
      <c r="B5" s="1" t="s">
        <v>13</v>
      </c>
      <c r="C5" s="14"/>
      <c r="D5" s="15"/>
      <c r="E5" s="19">
        <f t="shared" si="0"/>
        <v>304.1749999999999</v>
      </c>
      <c r="F5" s="22">
        <v>0.05</v>
      </c>
      <c r="H5" s="1" t="s">
        <v>2</v>
      </c>
      <c r="I5" s="20">
        <f t="shared" si="1"/>
        <v>24</v>
      </c>
      <c r="J5" s="14"/>
      <c r="K5" s="23" t="s">
        <v>9</v>
      </c>
      <c r="M5" s="14"/>
      <c r="N5" s="14"/>
      <c r="O5" s="21"/>
    </row>
    <row r="6" spans="2:20" s="1" customFormat="1" hidden="1">
      <c r="C6" s="14"/>
      <c r="D6" s="15"/>
      <c r="E6" s="19">
        <f t="shared" si="0"/>
        <v>349.80124999999987</v>
      </c>
      <c r="F6" s="22">
        <v>0.1</v>
      </c>
      <c r="H6" s="1" t="s">
        <v>3</v>
      </c>
      <c r="I6" s="20">
        <f t="shared" si="1"/>
        <v>48</v>
      </c>
      <c r="J6" s="14"/>
      <c r="K6" s="14"/>
      <c r="M6" s="14"/>
      <c r="N6" s="14"/>
      <c r="O6" s="21"/>
    </row>
    <row r="7" spans="2:20" s="1" customFormat="1" hidden="1">
      <c r="B7" s="21" t="s">
        <v>11</v>
      </c>
      <c r="C7" s="14"/>
      <c r="D7" s="15"/>
      <c r="E7" s="19"/>
      <c r="F7" s="17"/>
      <c r="I7" s="20" t="s">
        <v>17</v>
      </c>
      <c r="J7" s="14"/>
      <c r="K7" s="14" t="s">
        <v>14</v>
      </c>
      <c r="M7" s="14"/>
      <c r="N7" s="14"/>
      <c r="O7" s="21"/>
    </row>
    <row r="8" spans="2:20" s="1" customFormat="1" hidden="1">
      <c r="B8" s="21" t="s">
        <v>12</v>
      </c>
      <c r="C8" s="14"/>
      <c r="D8" s="15"/>
      <c r="E8" s="19"/>
      <c r="F8" s="17"/>
      <c r="H8" s="1">
        <f>9*10^300</f>
        <v>9.0000000000000011E+300</v>
      </c>
      <c r="I8" s="26">
        <f>IF(H17="muchísimos",H8,IF(H17&gt;1,H17))</f>
        <v>12</v>
      </c>
      <c r="J8" s="14"/>
      <c r="K8" s="14" t="s">
        <v>15</v>
      </c>
      <c r="M8" s="14"/>
      <c r="N8" s="14"/>
      <c r="O8" s="21"/>
    </row>
    <row r="9" spans="2:20" s="1" customFormat="1" hidden="1">
      <c r="C9" s="14"/>
      <c r="D9" s="15"/>
      <c r="E9" s="19"/>
      <c r="F9" s="17"/>
      <c r="I9" s="20"/>
      <c r="J9" s="14"/>
      <c r="K9" s="14"/>
      <c r="M9" s="14"/>
      <c r="N9" s="14"/>
      <c r="O9" s="21"/>
    </row>
    <row r="10" spans="2:20" s="1" customFormat="1" hidden="1">
      <c r="C10" s="14"/>
      <c r="D10" s="15"/>
      <c r="E10" s="19"/>
      <c r="F10" s="17"/>
      <c r="I10" s="20"/>
      <c r="J10" s="14"/>
      <c r="K10" s="14"/>
      <c r="M10" s="14"/>
      <c r="N10" s="14"/>
      <c r="O10" s="21"/>
    </row>
    <row r="11" spans="2:20" s="1" customFormat="1" ht="35.25">
      <c r="B11" s="24"/>
      <c r="C11" s="33"/>
      <c r="D11" s="50"/>
      <c r="E11" s="63"/>
      <c r="F11" s="40"/>
      <c r="G11" s="35"/>
      <c r="H11" s="35"/>
      <c r="I11" s="36"/>
      <c r="J11" s="33"/>
      <c r="K11" s="33"/>
      <c r="L11" s="2"/>
      <c r="M11" s="14"/>
      <c r="N11" s="14"/>
      <c r="O11" s="21"/>
    </row>
    <row r="12" spans="2:20" s="1" customFormat="1" ht="35.25">
      <c r="B12" s="24" t="s">
        <v>19</v>
      </c>
      <c r="C12" s="33"/>
      <c r="D12" s="5"/>
      <c r="E12" s="34"/>
      <c r="F12" s="6"/>
      <c r="G12" s="35"/>
      <c r="H12" s="35"/>
      <c r="I12" s="36"/>
      <c r="J12" s="33"/>
      <c r="K12" s="33"/>
      <c r="L12" s="2"/>
      <c r="M12" s="3"/>
      <c r="N12" s="3"/>
      <c r="O12" s="4"/>
      <c r="P12" s="2"/>
      <c r="Q12" s="2"/>
      <c r="R12" s="2"/>
      <c r="S12" s="2"/>
      <c r="T12" s="2"/>
    </row>
    <row r="13" spans="2:20" s="1" customFormat="1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2"/>
      <c r="M13" s="3"/>
      <c r="N13" s="3"/>
      <c r="O13" s="4"/>
      <c r="P13" s="2"/>
      <c r="Q13" s="2"/>
      <c r="R13" s="2"/>
      <c r="S13" s="2"/>
      <c r="T13" s="2"/>
    </row>
    <row r="14" spans="2:20" s="1" customFormat="1" ht="21">
      <c r="B14" s="13" t="s">
        <v>18</v>
      </c>
      <c r="C14" s="37"/>
      <c r="D14" s="60"/>
      <c r="E14" s="61"/>
      <c r="F14" s="62"/>
      <c r="G14" s="38"/>
      <c r="H14" s="38"/>
      <c r="I14" s="39"/>
      <c r="J14" s="37"/>
      <c r="K14" s="37"/>
      <c r="L14" s="2"/>
      <c r="M14" s="3"/>
      <c r="N14" s="3"/>
      <c r="O14" s="4"/>
      <c r="P14" s="2"/>
      <c r="Q14" s="2"/>
      <c r="R14" s="2"/>
      <c r="S14" s="2"/>
      <c r="T14" s="2"/>
    </row>
    <row r="15" spans="2:20" s="1" customFormat="1" ht="21">
      <c r="B15" s="25"/>
      <c r="C15" s="33"/>
      <c r="D15" s="50"/>
      <c r="E15" s="63"/>
      <c r="F15" s="40"/>
      <c r="G15" s="35"/>
      <c r="H15" s="35"/>
      <c r="I15" s="36"/>
      <c r="J15" s="33"/>
      <c r="K15" s="33"/>
      <c r="L15" s="2"/>
      <c r="M15" s="3"/>
      <c r="N15" s="3"/>
      <c r="O15" s="4"/>
      <c r="P15" s="2"/>
      <c r="Q15" s="2"/>
      <c r="R15" s="2"/>
      <c r="S15" s="2"/>
      <c r="T15" s="2"/>
    </row>
    <row r="16" spans="2:20" s="1" customFormat="1" ht="15.75" thickBot="1">
      <c r="B16" s="35"/>
      <c r="C16" s="33"/>
      <c r="D16" s="50"/>
      <c r="E16" s="35"/>
      <c r="F16" s="40"/>
      <c r="G16" s="35"/>
      <c r="H16" s="35"/>
      <c r="I16" s="40"/>
      <c r="J16" s="33"/>
      <c r="K16" s="33"/>
      <c r="L16" s="2"/>
      <c r="M16" s="3"/>
      <c r="N16" s="3"/>
      <c r="O16" s="4"/>
      <c r="P16" s="2"/>
      <c r="Q16" s="2"/>
      <c r="R16" s="2"/>
      <c r="S16" s="2"/>
      <c r="T16" s="2"/>
    </row>
    <row r="17" spans="1:20" s="16" customFormat="1" ht="63" customHeight="1" thickBot="1">
      <c r="A17" s="1"/>
      <c r="B17" s="41" t="s">
        <v>16</v>
      </c>
      <c r="C17" s="42"/>
      <c r="D17" s="9">
        <v>264.49999999999994</v>
      </c>
      <c r="E17" s="10" t="s">
        <v>0</v>
      </c>
      <c r="F17" s="11" t="s">
        <v>6</v>
      </c>
      <c r="G17" s="43" t="s">
        <v>1</v>
      </c>
      <c r="H17" s="12">
        <v>12</v>
      </c>
      <c r="I17" s="44" t="str">
        <f>IF(F17="mes",F17&amp;"es",F17&amp;"s")&amp;"."</f>
        <v>meses.</v>
      </c>
      <c r="J17" s="35"/>
      <c r="K17" s="35"/>
      <c r="L17" s="2"/>
      <c r="M17" s="28"/>
      <c r="N17" s="28"/>
      <c r="O17" s="2"/>
      <c r="P17" s="2"/>
      <c r="Q17" s="2"/>
      <c r="R17" s="2"/>
      <c r="S17" s="27"/>
      <c r="T17" s="27"/>
    </row>
    <row r="18" spans="1:20" s="1" customFormat="1">
      <c r="B18" s="45"/>
      <c r="C18" s="46"/>
      <c r="D18" s="45"/>
      <c r="E18" s="47"/>
      <c r="F18" s="48"/>
      <c r="G18" s="47"/>
      <c r="H18" s="47"/>
      <c r="I18" s="48"/>
      <c r="J18" s="46"/>
      <c r="K18" s="46"/>
      <c r="L18" s="7"/>
      <c r="M18" s="29"/>
      <c r="N18" s="29"/>
      <c r="O18" s="30"/>
      <c r="P18" s="2"/>
      <c r="Q18" s="2"/>
      <c r="R18" s="2"/>
      <c r="S18" s="2"/>
      <c r="T18" s="2"/>
    </row>
    <row r="19" spans="1:20" s="1" customFormat="1">
      <c r="B19" s="47"/>
      <c r="C19" s="47"/>
      <c r="D19" s="49"/>
      <c r="E19" s="49"/>
      <c r="F19" s="47"/>
      <c r="G19" s="47"/>
      <c r="H19" s="47"/>
      <c r="I19" s="47"/>
      <c r="J19" s="47"/>
      <c r="K19" s="47"/>
      <c r="L19" s="7"/>
      <c r="M19" s="29"/>
      <c r="N19" s="29"/>
      <c r="O19" s="30"/>
      <c r="P19" s="2"/>
      <c r="Q19" s="2"/>
      <c r="R19" s="2"/>
      <c r="S19" s="2"/>
      <c r="T19" s="2"/>
    </row>
    <row r="20" spans="1:20" s="1" customFormat="1">
      <c r="B20" s="35"/>
      <c r="C20" s="35"/>
      <c r="D20" s="35"/>
      <c r="E20" s="35"/>
      <c r="F20" s="35"/>
      <c r="G20" s="8">
        <f>IF(E22="efectivo por",D22,IF(F22="meses.",D22/12,IF(F22="trimestres.",D22/4,IF(F22="cuatrimestres.",D22/3,IF(F22="años.",D22)))))</f>
        <v>0.1</v>
      </c>
      <c r="H20" s="47"/>
      <c r="I20" s="48"/>
      <c r="J20" s="46"/>
      <c r="K20" s="46"/>
      <c r="L20" s="7"/>
      <c r="M20" s="29"/>
      <c r="N20" s="29"/>
      <c r="O20" s="30"/>
      <c r="P20" s="2"/>
      <c r="Q20" s="2"/>
      <c r="R20" s="2"/>
      <c r="S20" s="2"/>
      <c r="T20" s="2"/>
    </row>
    <row r="21" spans="1:20" s="1" customFormat="1" ht="15.75" thickBot="1">
      <c r="B21" s="35"/>
      <c r="C21" s="33"/>
      <c r="D21" s="50"/>
      <c r="E21" s="35"/>
      <c r="F21" s="40"/>
      <c r="G21" s="35"/>
      <c r="H21" s="35"/>
      <c r="I21" s="40"/>
      <c r="J21" s="33"/>
      <c r="K21" s="33"/>
      <c r="L21" s="2"/>
      <c r="M21" s="3"/>
      <c r="N21" s="3"/>
      <c r="O21" s="4"/>
      <c r="P21" s="2"/>
      <c r="Q21" s="2"/>
      <c r="R21" s="2"/>
      <c r="S21" s="2"/>
      <c r="T21" s="2"/>
    </row>
    <row r="22" spans="1:20" s="1" customFormat="1" ht="38.25" thickBot="1">
      <c r="B22" s="51" t="s">
        <v>10</v>
      </c>
      <c r="C22" s="33"/>
      <c r="D22" s="58">
        <v>0.1</v>
      </c>
      <c r="E22" s="11" t="s">
        <v>15</v>
      </c>
      <c r="F22" s="52" t="str">
        <f>I17</f>
        <v>meses.</v>
      </c>
      <c r="G22" s="35"/>
      <c r="H22" s="35"/>
      <c r="I22" s="40"/>
      <c r="J22" s="33"/>
      <c r="K22" s="33"/>
      <c r="L22" s="2"/>
      <c r="M22" s="3"/>
      <c r="N22" s="3"/>
      <c r="O22" s="4"/>
      <c r="P22" s="2"/>
      <c r="Q22" s="2"/>
      <c r="R22" s="2"/>
      <c r="S22" s="2"/>
      <c r="T22" s="2"/>
    </row>
    <row r="23" spans="1:20" s="1" customFormat="1">
      <c r="B23" s="35"/>
      <c r="C23" s="33"/>
      <c r="D23" s="35"/>
      <c r="E23" s="35"/>
      <c r="F23" s="35"/>
      <c r="G23" s="35"/>
      <c r="H23" s="35"/>
      <c r="I23" s="40"/>
      <c r="J23" s="33"/>
      <c r="K23" s="35"/>
      <c r="L23" s="2"/>
      <c r="M23" s="3"/>
      <c r="N23" s="3"/>
      <c r="O23" s="4"/>
      <c r="P23" s="2"/>
      <c r="Q23" s="2"/>
      <c r="R23" s="2"/>
      <c r="S23" s="2"/>
      <c r="T23" s="2"/>
    </row>
    <row r="24" spans="1:20" s="1" customFormat="1">
      <c r="B24" s="35"/>
      <c r="C24" s="33"/>
      <c r="D24" s="50"/>
      <c r="E24" s="35"/>
      <c r="F24" s="40"/>
      <c r="G24" s="35"/>
      <c r="H24" s="35"/>
      <c r="I24" s="40"/>
      <c r="J24" s="33"/>
      <c r="K24" s="33"/>
      <c r="L24" s="2"/>
      <c r="M24" s="3"/>
      <c r="N24" s="3"/>
      <c r="O24" s="4"/>
      <c r="P24" s="2"/>
      <c r="Q24" s="2"/>
      <c r="R24" s="2"/>
      <c r="S24" s="2"/>
      <c r="T24" s="2"/>
    </row>
    <row r="25" spans="1:20" s="1" customFormat="1">
      <c r="B25" s="35"/>
      <c r="C25" s="33"/>
      <c r="D25" s="50"/>
      <c r="E25" s="35"/>
      <c r="F25" s="40"/>
      <c r="G25" s="35"/>
      <c r="H25" s="35"/>
      <c r="I25" s="40"/>
      <c r="J25" s="33"/>
      <c r="K25" s="33"/>
      <c r="L25" s="2"/>
      <c r="M25" s="3"/>
      <c r="N25" s="3"/>
      <c r="O25" s="4"/>
      <c r="P25" s="2"/>
      <c r="Q25" s="2"/>
      <c r="R25" s="2"/>
      <c r="S25" s="2"/>
      <c r="T25" s="2"/>
    </row>
    <row r="26" spans="1:20" s="1" customFormat="1">
      <c r="B26" s="35"/>
      <c r="C26" s="33"/>
      <c r="D26" s="50"/>
      <c r="E26" s="35"/>
      <c r="F26" s="40"/>
      <c r="G26" s="35"/>
      <c r="H26" s="35"/>
      <c r="I26" s="40"/>
      <c r="J26" s="33"/>
      <c r="K26" s="33"/>
      <c r="L26" s="2"/>
      <c r="M26" s="3"/>
      <c r="N26" s="3"/>
      <c r="O26" s="4"/>
      <c r="P26" s="2"/>
      <c r="Q26" s="2"/>
      <c r="R26" s="2"/>
      <c r="S26" s="2"/>
      <c r="T26" s="2"/>
    </row>
    <row r="27" spans="1:20">
      <c r="B27" s="53"/>
      <c r="C27" s="53"/>
      <c r="D27" s="53"/>
      <c r="E27" s="53"/>
      <c r="F27" s="53"/>
      <c r="G27" s="53"/>
      <c r="H27" s="53"/>
      <c r="I27" s="53"/>
      <c r="J27" s="35"/>
      <c r="K27" s="35"/>
      <c r="L27" s="2"/>
      <c r="M27" s="2"/>
      <c r="N27" s="2"/>
      <c r="O27" s="2"/>
      <c r="P27" s="2"/>
      <c r="Q27" s="2"/>
      <c r="R27" s="2"/>
      <c r="S27" s="31"/>
      <c r="T27" s="31"/>
    </row>
    <row r="28" spans="1:20" ht="15.75" thickBot="1">
      <c r="B28" s="53"/>
      <c r="C28" s="53"/>
      <c r="D28" s="53"/>
      <c r="E28" s="53"/>
      <c r="F28" s="53"/>
      <c r="G28" s="53"/>
      <c r="H28" s="53"/>
      <c r="I28" s="53"/>
      <c r="J28" s="35"/>
      <c r="K28" s="35"/>
      <c r="L28" s="2"/>
      <c r="M28" s="2"/>
      <c r="N28" s="2"/>
      <c r="O28" s="2"/>
      <c r="P28" s="2"/>
      <c r="Q28" s="2"/>
      <c r="R28" s="2"/>
      <c r="S28" s="31"/>
      <c r="T28" s="31"/>
    </row>
    <row r="29" spans="1:20" ht="42.75" thickBot="1">
      <c r="B29" s="54" t="s">
        <v>12</v>
      </c>
      <c r="C29" s="55"/>
      <c r="D29" s="59"/>
      <c r="E29" s="56">
        <f>IF(B29="El valor actual de la renta es",D17*(1-(1+G20)^(-I8))/G20,IF(B29="El valor final de la renta es",D17*(((1+G20)^I8)-1)/G20))</f>
        <v>5656.1430564270504</v>
      </c>
      <c r="F29" s="57" t="str">
        <f>IF(E17="al principio de cada",E29*(1+D22)," ")</f>
        <v xml:space="preserve"> </v>
      </c>
      <c r="G29" s="53"/>
      <c r="H29" s="53"/>
      <c r="I29" s="53"/>
      <c r="J29" s="35"/>
      <c r="K29" s="35"/>
      <c r="L29" s="2"/>
      <c r="M29" s="2"/>
      <c r="N29" s="2"/>
      <c r="O29" s="2"/>
      <c r="P29" s="2"/>
      <c r="Q29" s="2"/>
      <c r="R29" s="2"/>
      <c r="S29" s="31"/>
      <c r="T29" s="31"/>
    </row>
    <row r="30" spans="1:20">
      <c r="B30" s="53"/>
      <c r="C30" s="53"/>
      <c r="D30" s="53"/>
      <c r="E30" s="53"/>
      <c r="F30" s="53"/>
      <c r="G30" s="53"/>
      <c r="H30" s="53"/>
      <c r="I30" s="53"/>
      <c r="J30" s="35"/>
      <c r="K30" s="35"/>
      <c r="L30" s="2"/>
      <c r="M30" s="2"/>
      <c r="N30" s="2"/>
      <c r="O30" s="2"/>
      <c r="P30" s="2"/>
      <c r="Q30" s="2"/>
      <c r="R30" s="2"/>
      <c r="S30" s="31"/>
      <c r="T30" s="31"/>
    </row>
    <row r="31" spans="1:20">
      <c r="B31" s="53"/>
      <c r="C31" s="53"/>
      <c r="D31" s="53"/>
      <c r="E31" s="53"/>
      <c r="F31" s="53"/>
      <c r="G31" s="53"/>
      <c r="H31" s="53"/>
      <c r="I31" s="53"/>
      <c r="J31" s="35"/>
      <c r="K31" s="35"/>
      <c r="L31" s="2"/>
      <c r="M31" s="2"/>
      <c r="N31" s="2"/>
      <c r="O31" s="2"/>
      <c r="P31" s="2"/>
      <c r="Q31" s="2"/>
      <c r="R31" s="2"/>
      <c r="S31" s="31"/>
      <c r="T31" s="31"/>
    </row>
    <row r="32" spans="1:20">
      <c r="B32" s="53"/>
      <c r="C32" s="53"/>
      <c r="D32" s="53"/>
      <c r="E32" s="53"/>
      <c r="F32" s="53"/>
      <c r="G32" s="53"/>
      <c r="H32" s="53"/>
      <c r="I32" s="53"/>
      <c r="J32" s="35"/>
      <c r="K32" s="35"/>
      <c r="L32" s="2"/>
      <c r="M32" s="2"/>
      <c r="N32" s="2"/>
      <c r="O32" s="2"/>
      <c r="P32" s="2"/>
      <c r="Q32" s="2"/>
      <c r="R32" s="2"/>
      <c r="S32" s="31"/>
      <c r="T32" s="31"/>
    </row>
    <row r="33" spans="2:20">
      <c r="B33" s="53"/>
      <c r="C33" s="53"/>
      <c r="D33" s="53"/>
      <c r="E33" s="53"/>
      <c r="F33" s="53"/>
      <c r="G33" s="53"/>
      <c r="H33" s="53"/>
      <c r="I33" s="53"/>
      <c r="J33" s="35"/>
      <c r="K33" s="35"/>
      <c r="L33" s="2"/>
      <c r="M33" s="2"/>
      <c r="N33" s="2"/>
      <c r="O33" s="2"/>
      <c r="P33" s="2"/>
      <c r="Q33" s="2"/>
      <c r="R33" s="2"/>
      <c r="S33" s="31"/>
      <c r="T33" s="31"/>
    </row>
    <row r="34" spans="2:20">
      <c r="B34" s="31"/>
      <c r="C34" s="31"/>
      <c r="D34" s="31"/>
      <c r="E34" s="31"/>
      <c r="F34" s="31"/>
      <c r="G34" s="31"/>
      <c r="H34" s="31"/>
      <c r="I34" s="31"/>
      <c r="J34" s="2"/>
      <c r="K34" s="2"/>
      <c r="L34" s="2"/>
      <c r="M34" s="2"/>
      <c r="N34" s="2"/>
      <c r="O34" s="2"/>
      <c r="P34" s="2"/>
      <c r="Q34" s="2"/>
      <c r="R34" s="2"/>
      <c r="S34" s="31"/>
      <c r="T34" s="31"/>
    </row>
    <row r="35" spans="2:20">
      <c r="B35" s="31"/>
      <c r="C35" s="31"/>
      <c r="D35" s="31"/>
      <c r="E35" s="31"/>
      <c r="F35" s="31"/>
      <c r="G35" s="31"/>
      <c r="H35" s="31"/>
      <c r="I35" s="31"/>
      <c r="J35" s="2"/>
      <c r="K35" s="2"/>
      <c r="L35" s="2"/>
      <c r="M35" s="2"/>
      <c r="N35" s="2"/>
      <c r="O35" s="2"/>
      <c r="P35" s="2"/>
      <c r="Q35" s="2"/>
      <c r="R35" s="2"/>
      <c r="S35" s="31"/>
      <c r="T35" s="31"/>
    </row>
    <row r="36" spans="2:20">
      <c r="B36" s="31"/>
      <c r="C36" s="31"/>
      <c r="D36" s="31"/>
      <c r="E36" s="31"/>
      <c r="F36" s="31"/>
      <c r="G36" s="31"/>
      <c r="H36" s="31"/>
      <c r="I36" s="31"/>
      <c r="J36" s="2"/>
      <c r="K36" s="2"/>
      <c r="L36" s="2"/>
      <c r="M36" s="2"/>
      <c r="N36" s="2"/>
      <c r="O36" s="2"/>
      <c r="P36" s="2"/>
      <c r="Q36" s="2"/>
      <c r="R36" s="2"/>
      <c r="S36" s="31"/>
      <c r="T36" s="31"/>
    </row>
    <row r="37" spans="2:20">
      <c r="B37" s="31"/>
      <c r="C37" s="31"/>
      <c r="D37" s="31"/>
      <c r="E37" s="31"/>
      <c r="F37" s="31"/>
      <c r="G37" s="31"/>
      <c r="H37" s="31"/>
      <c r="I37" s="31"/>
      <c r="J37" s="2"/>
      <c r="K37" s="2"/>
      <c r="L37" s="2"/>
      <c r="M37" s="2"/>
      <c r="N37" s="2"/>
      <c r="O37" s="2"/>
      <c r="P37" s="2"/>
      <c r="Q37" s="2"/>
      <c r="R37" s="2"/>
      <c r="S37" s="31"/>
      <c r="T37" s="31"/>
    </row>
    <row r="38" spans="2:20">
      <c r="B38" s="31"/>
      <c r="C38" s="31"/>
      <c r="D38" s="31"/>
      <c r="E38" s="31"/>
      <c r="F38" s="31"/>
      <c r="G38" s="31"/>
      <c r="H38" s="31"/>
      <c r="I38" s="31"/>
      <c r="J38" s="2"/>
      <c r="K38" s="2"/>
      <c r="L38" s="2"/>
      <c r="M38" s="2"/>
      <c r="N38" s="2"/>
      <c r="O38" s="2"/>
      <c r="P38" s="2"/>
      <c r="Q38" s="2"/>
      <c r="R38" s="2"/>
      <c r="S38" s="31"/>
      <c r="T38" s="31"/>
    </row>
    <row r="39" spans="2:20">
      <c r="B39" s="31"/>
      <c r="C39" s="31"/>
      <c r="D39" s="31"/>
      <c r="E39" s="31"/>
      <c r="F39" s="31"/>
      <c r="G39" s="31"/>
      <c r="H39" s="31"/>
      <c r="I39" s="31"/>
      <c r="J39" s="2"/>
      <c r="K39" s="2"/>
      <c r="L39" s="2"/>
      <c r="M39" s="2"/>
      <c r="N39" s="2"/>
      <c r="O39" s="2"/>
      <c r="P39" s="2"/>
      <c r="Q39" s="2"/>
      <c r="R39" s="2"/>
      <c r="S39" s="31"/>
      <c r="T39" s="31"/>
    </row>
  </sheetData>
  <sheetProtection password="919D" sheet="1" objects="1" scenarios="1"/>
  <conditionalFormatting sqref="E29">
    <cfRule type="expression" priority="3" stopIfTrue="1">
      <formula>$F$29=" "</formula>
    </cfRule>
    <cfRule type="expression" dxfId="0" priority="4">
      <formula>$F$29&gt;100</formula>
    </cfRule>
  </conditionalFormatting>
  <dataValidations count="7">
    <dataValidation type="list" allowBlank="1" showInputMessage="1" showErrorMessage="1" sqref="F17">
      <formula1>$H$3:$H$6</formula1>
    </dataValidation>
    <dataValidation type="list" allowBlank="1" showInputMessage="1" showErrorMessage="1" sqref="B29">
      <formula1>$B$7:$B$8</formula1>
    </dataValidation>
    <dataValidation type="list" allowBlank="1" showInputMessage="1" showErrorMessage="1" sqref="E17">
      <formula1>$G$3:$G$4</formula1>
    </dataValidation>
    <dataValidation type="list" allowBlank="1" showInputMessage="1" showErrorMessage="1" sqref="E22">
      <formula1>$K$7:$K$8</formula1>
    </dataValidation>
    <dataValidation type="list" allowBlank="1" showInputMessage="1" showErrorMessage="1" sqref="D17">
      <formula1>$E$2:$E$6</formula1>
    </dataValidation>
    <dataValidation type="list" allowBlank="1" showInputMessage="1" showErrorMessage="1" sqref="H17">
      <formula1>$I$3:$I$7</formula1>
    </dataValidation>
    <dataValidation type="list" allowBlank="1" showInputMessage="1" showErrorMessage="1" sqref="D22">
      <formula1>$F$3:$F$6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 de rentas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Viejo Rubio</dc:creator>
  <cp:lastModifiedBy>Raimundo Viejo Rubio</cp:lastModifiedBy>
  <dcterms:created xsi:type="dcterms:W3CDTF">2013-01-21T19:02:41Z</dcterms:created>
  <dcterms:modified xsi:type="dcterms:W3CDTF">2013-02-17T16:39:05Z</dcterms:modified>
</cp:coreProperties>
</file>